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<sst xmlns="http://schemas.openxmlformats.org/spreadsheetml/2006/main" count="84" uniqueCount="46">
  <si>
    <t>収入　単位：億円</t>
  </si>
  <si>
    <t>科目</t>
  </si>
  <si>
    <t>平成21年度</t>
  </si>
  <si>
    <t>（実績）</t>
  </si>
  <si>
    <t>構成比</t>
  </si>
  <si>
    <t>単年度収入（経常収入）</t>
  </si>
  <si>
    <t>保険料（税）</t>
  </si>
  <si>
    <t>国庫支出金</t>
  </si>
  <si>
    <t>療養給付費交付金</t>
  </si>
  <si>
    <t>前期高齢者交付金</t>
  </si>
  <si>
    <t>都道府県支出金</t>
  </si>
  <si>
    <t>一般会計繰入金（法定分）　　</t>
  </si>
  <si>
    <t>一般会計繰入金（法定外）　　</t>
  </si>
  <si>
    <t>共同事業交付金</t>
  </si>
  <si>
    <t>直診勘定繰入金</t>
  </si>
  <si>
    <t>その他</t>
  </si>
  <si>
    <t>基金繰入（取崩）金</t>
  </si>
  <si>
    <t>（前年度からの）繰越金</t>
  </si>
  <si>
    <t>市町村債</t>
  </si>
  <si>
    <t>合計（収入総額）</t>
  </si>
  <si>
    <t>支出　　単位：億円</t>
  </si>
  <si>
    <t>単年度支出（経常支出）</t>
  </si>
  <si>
    <t>総務費</t>
  </si>
  <si>
    <t>保険給付費</t>
  </si>
  <si>
    <t>後期高齢者支援金</t>
  </si>
  <si>
    <t>前期高齢者納付金</t>
  </si>
  <si>
    <t>老人保健拠出金</t>
  </si>
  <si>
    <t>介護納付金</t>
  </si>
  <si>
    <t>保健事業費</t>
  </si>
  <si>
    <t>共同事業拠出金</t>
  </si>
  <si>
    <t>直診勘定繰出金</t>
  </si>
  <si>
    <t>基金積立金</t>
  </si>
  <si>
    <t>前年度繰上充用金</t>
  </si>
  <si>
    <t>公債費</t>
  </si>
  <si>
    <t>収支決算</t>
  </si>
  <si>
    <t>平成20年度</t>
  </si>
  <si>
    <t>平成22年度</t>
  </si>
  <si>
    <t>平成23年度</t>
  </si>
  <si>
    <t>平成23年度</t>
  </si>
  <si>
    <t>平成24年度</t>
  </si>
  <si>
    <t>（見込）</t>
  </si>
  <si>
    <t>平成19年度</t>
  </si>
  <si>
    <t>平成18年度</t>
  </si>
  <si>
    <t>平成18年度</t>
  </si>
  <si>
    <t>平成17年度</t>
  </si>
  <si>
    <t>平成17-24年度国民健康保険財政状況(全国ベース)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</si>
</sst>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1">
    <font>
      <sz val="11"/>
      <name val="ＭＳ Ｐゴシック"/>
      <family val="3"/>
    </font>
    <font>
      <sz val="11"/>
      <name val="ＭＳ Ｐ明朝"/>
      <family val="1"/>
    </font>
    <font>
      <sz val="14"/>
      <name val="HG創英角ｺﾞｼｯｸUB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8" fontId="1" fillId="0" borderId="10" xfId="48" applyFon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10" xfId="0" applyNumberFormat="1" applyFont="1" applyBorder="1" applyAlignment="1">
      <alignment horizontal="left" vertical="center"/>
    </xf>
    <xf numFmtId="180" fontId="0" fillId="0" borderId="11" xfId="0" applyNumberFormat="1" applyFont="1" applyBorder="1" applyAlignment="1">
      <alignment horizontal="left" vertical="center"/>
    </xf>
    <xf numFmtId="180" fontId="0" fillId="0" borderId="12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"/>
    </sheetView>
  </sheetViews>
  <sheetFormatPr defaultColWidth="9.00390625" defaultRowHeight="13.5"/>
  <cols>
    <col min="2" max="2" width="21.625" style="0" customWidth="1"/>
    <col min="4" max="4" width="12.125" style="0" customWidth="1"/>
    <col min="5" max="5" width="9.25390625" style="0" customWidth="1"/>
    <col min="6" max="6" width="7.375" style="0" customWidth="1"/>
    <col min="7" max="7" width="8.00390625" style="0" customWidth="1"/>
    <col min="8" max="8" width="6.875" style="0" customWidth="1"/>
    <col min="9" max="9" width="7.625" style="0" customWidth="1"/>
    <col min="10" max="10" width="7.00390625" style="0" customWidth="1"/>
    <col min="11" max="11" width="8.25390625" style="0" customWidth="1"/>
    <col min="12" max="12" width="7.375" style="0" customWidth="1"/>
    <col min="14" max="14" width="7.125" style="0" customWidth="1"/>
    <col min="16" max="16" width="6.75390625" style="0" customWidth="1"/>
    <col min="18" max="18" width="6.625" style="0" customWidth="1"/>
    <col min="20" max="20" width="7.375" style="0" customWidth="1"/>
  </cols>
  <sheetData>
    <row r="1" ht="18.75">
      <c r="B1" s="20" t="s">
        <v>45</v>
      </c>
    </row>
    <row r="2" spans="2:20" ht="13.5">
      <c r="B2" s="23" t="s">
        <v>0</v>
      </c>
      <c r="C2" s="21" t="s">
        <v>1</v>
      </c>
      <c r="D2" s="21"/>
      <c r="E2" s="21" t="s">
        <v>44</v>
      </c>
      <c r="F2" s="21"/>
      <c r="G2" s="21" t="s">
        <v>43</v>
      </c>
      <c r="H2" s="21"/>
      <c r="I2" s="21" t="s">
        <v>41</v>
      </c>
      <c r="J2" s="21"/>
      <c r="K2" s="21" t="s">
        <v>35</v>
      </c>
      <c r="L2" s="21"/>
      <c r="M2" s="21" t="s">
        <v>2</v>
      </c>
      <c r="N2" s="21"/>
      <c r="O2" s="21" t="s">
        <v>36</v>
      </c>
      <c r="P2" s="21"/>
      <c r="Q2" s="21" t="s">
        <v>37</v>
      </c>
      <c r="R2" s="21"/>
      <c r="S2" s="21" t="s">
        <v>39</v>
      </c>
      <c r="T2" s="21"/>
    </row>
    <row r="3" spans="2:20" ht="13.5">
      <c r="B3" s="23"/>
      <c r="C3" s="21"/>
      <c r="D3" s="21"/>
      <c r="E3" s="4" t="s">
        <v>3</v>
      </c>
      <c r="F3" s="4" t="s">
        <v>4</v>
      </c>
      <c r="G3" s="4" t="s">
        <v>3</v>
      </c>
      <c r="H3" s="4" t="s">
        <v>4</v>
      </c>
      <c r="I3" s="4" t="s">
        <v>3</v>
      </c>
      <c r="J3" s="4" t="s">
        <v>4</v>
      </c>
      <c r="K3" s="4" t="s">
        <v>3</v>
      </c>
      <c r="L3" s="4" t="s">
        <v>4</v>
      </c>
      <c r="M3" s="4" t="s">
        <v>3</v>
      </c>
      <c r="N3" s="4" t="s">
        <v>4</v>
      </c>
      <c r="O3" s="4" t="s">
        <v>3</v>
      </c>
      <c r="P3" s="4" t="s">
        <v>4</v>
      </c>
      <c r="Q3" s="4" t="s">
        <v>3</v>
      </c>
      <c r="R3" s="4" t="s">
        <v>4</v>
      </c>
      <c r="S3" s="4" t="s">
        <v>40</v>
      </c>
      <c r="T3" s="4" t="s">
        <v>4</v>
      </c>
    </row>
    <row r="4" spans="2:20" ht="13.5">
      <c r="B4" s="24" t="s">
        <v>5</v>
      </c>
      <c r="C4" s="23" t="s">
        <v>6</v>
      </c>
      <c r="D4" s="23"/>
      <c r="E4" s="5">
        <v>36106</v>
      </c>
      <c r="F4" s="16">
        <f>E4/E17</f>
        <v>0.3180024660912454</v>
      </c>
      <c r="G4" s="5">
        <v>37155</v>
      </c>
      <c r="H4" s="16">
        <f>G4/G17</f>
        <v>0.30712195605812626</v>
      </c>
      <c r="I4" s="5">
        <v>37726</v>
      </c>
      <c r="J4" s="16">
        <f>I4/I17</f>
        <v>0.28761807466817113</v>
      </c>
      <c r="K4" s="5">
        <v>30621</v>
      </c>
      <c r="L4" s="16">
        <f>K4/K17</f>
        <v>0.2407841348724562</v>
      </c>
      <c r="M4" s="5">
        <v>30495</v>
      </c>
      <c r="N4" s="16">
        <f>M4/M17</f>
        <v>0.23627995630041143</v>
      </c>
      <c r="O4" s="5">
        <v>29861</v>
      </c>
      <c r="P4" s="16">
        <f>O4/O17</f>
        <v>0.22742054636984685</v>
      </c>
      <c r="Q4" s="5">
        <v>30411</v>
      </c>
      <c r="R4" s="16">
        <f>Q4/Q17</f>
        <v>0.22176928293796352</v>
      </c>
      <c r="S4" s="5">
        <v>30634</v>
      </c>
      <c r="T4" s="16">
        <f>S4/S17</f>
        <v>0.21638001059509093</v>
      </c>
    </row>
    <row r="5" spans="2:20" ht="13.5">
      <c r="B5" s="24"/>
      <c r="C5" s="23" t="s">
        <v>7</v>
      </c>
      <c r="D5" s="23"/>
      <c r="E5" s="5">
        <v>35138</v>
      </c>
      <c r="F5" s="16">
        <f>E5/E17</f>
        <v>0.30947683635723094</v>
      </c>
      <c r="G5" s="5">
        <v>33264</v>
      </c>
      <c r="H5" s="16">
        <f>G5/G17</f>
        <v>0.27495908346972175</v>
      </c>
      <c r="I5" s="5">
        <v>33240</v>
      </c>
      <c r="J5" s="16">
        <f>I5/I17</f>
        <v>0.2534173991933947</v>
      </c>
      <c r="K5" s="5">
        <v>30943</v>
      </c>
      <c r="L5" s="16">
        <f>K5/K17</f>
        <v>0.24331613877268582</v>
      </c>
      <c r="M5" s="5">
        <v>32280</v>
      </c>
      <c r="N5" s="16">
        <f>M5/M17</f>
        <v>0.2501104111945329</v>
      </c>
      <c r="O5" s="5">
        <v>33196</v>
      </c>
      <c r="P5" s="16">
        <f>O5/O17</f>
        <v>0.2528198137133196</v>
      </c>
      <c r="Q5" s="5">
        <v>34353</v>
      </c>
      <c r="R5" s="16">
        <f>Q5/Q17</f>
        <v>0.2505159375478564</v>
      </c>
      <c r="S5" s="5">
        <v>32755</v>
      </c>
      <c r="T5" s="16">
        <f>S5/S17</f>
        <v>0.23136146918594386</v>
      </c>
    </row>
    <row r="6" spans="2:20" ht="13.5">
      <c r="B6" s="24"/>
      <c r="C6" s="23" t="s">
        <v>8</v>
      </c>
      <c r="D6" s="23"/>
      <c r="E6" s="5">
        <v>21028</v>
      </c>
      <c r="F6" s="16">
        <f>E6/E17</f>
        <v>0.18520345252774353</v>
      </c>
      <c r="G6" s="5">
        <v>23432</v>
      </c>
      <c r="H6" s="16">
        <f>G6/G17</f>
        <v>0.1936881085817256</v>
      </c>
      <c r="I6" s="5">
        <v>26584</v>
      </c>
      <c r="J6" s="16">
        <f>I6/I17</f>
        <v>0.20267292840424803</v>
      </c>
      <c r="K6" s="5">
        <v>8810</v>
      </c>
      <c r="L6" s="16">
        <f>K6/K17</f>
        <v>0.06927625577957412</v>
      </c>
      <c r="M6" s="5">
        <v>5859</v>
      </c>
      <c r="N6" s="16">
        <f>M6/M17</f>
        <v>0.04539643429952814</v>
      </c>
      <c r="O6" s="5">
        <v>6028</v>
      </c>
      <c r="P6" s="16">
        <f>O6/O17</f>
        <v>0.04590908052367425</v>
      </c>
      <c r="Q6" s="5">
        <v>7174</v>
      </c>
      <c r="R6" s="16">
        <f>Q6/Q17</f>
        <v>0.052315702732463595</v>
      </c>
      <c r="S6" s="5">
        <v>7755</v>
      </c>
      <c r="T6" s="16">
        <f>S6/S17</f>
        <v>0.054776620165989755</v>
      </c>
    </row>
    <row r="7" spans="2:20" ht="13.5">
      <c r="B7" s="24"/>
      <c r="C7" s="23" t="s">
        <v>9</v>
      </c>
      <c r="D7" s="23"/>
      <c r="E7" s="5">
        <v>0</v>
      </c>
      <c r="F7" s="16">
        <f>E7/E17</f>
        <v>0</v>
      </c>
      <c r="G7" s="5">
        <v>0</v>
      </c>
      <c r="H7" s="16">
        <f>G7/G17</f>
        <v>0</v>
      </c>
      <c r="I7" s="5">
        <v>0</v>
      </c>
      <c r="J7" s="16">
        <f>I7/I17</f>
        <v>0</v>
      </c>
      <c r="K7" s="5">
        <v>24365</v>
      </c>
      <c r="L7" s="16">
        <f>K7/K17</f>
        <v>0.1915909162394238</v>
      </c>
      <c r="M7" s="5">
        <v>26690</v>
      </c>
      <c r="N7" s="16">
        <f>M7/M17</f>
        <v>0.20679823032162586</v>
      </c>
      <c r="O7" s="5">
        <v>27142</v>
      </c>
      <c r="P7" s="16">
        <f>O7/O17</f>
        <v>0.20671271791200505</v>
      </c>
      <c r="Q7" s="5">
        <v>29569</v>
      </c>
      <c r="R7" s="16">
        <f>Q7/Q17</f>
        <v>0.21562907918820964</v>
      </c>
      <c r="S7" s="5">
        <v>32189</v>
      </c>
      <c r="T7" s="16">
        <f>S7/S17</f>
        <v>0.22736358820413208</v>
      </c>
    </row>
    <row r="8" spans="2:20" ht="13.5">
      <c r="B8" s="24"/>
      <c r="C8" s="23" t="s">
        <v>10</v>
      </c>
      <c r="D8" s="23"/>
      <c r="E8" s="5">
        <v>7174</v>
      </c>
      <c r="F8" s="16">
        <f>E8/E17</f>
        <v>0.06318478069402854</v>
      </c>
      <c r="G8" s="5">
        <v>8540</v>
      </c>
      <c r="H8" s="16">
        <f>G8/G17</f>
        <v>0.07059134718709187</v>
      </c>
      <c r="I8" s="5">
        <v>8745</v>
      </c>
      <c r="J8" s="16">
        <f>I8/I17</f>
        <v>0.06667073273003118</v>
      </c>
      <c r="K8" s="5">
        <v>7985</v>
      </c>
      <c r="L8" s="16">
        <f>K8/K17</f>
        <v>0.06278897870600447</v>
      </c>
      <c r="M8" s="5">
        <v>8269</v>
      </c>
      <c r="N8" s="16">
        <f>M8/M17</f>
        <v>0.06406948544509271</v>
      </c>
      <c r="O8" s="5">
        <v>8720</v>
      </c>
      <c r="P8" s="16">
        <f>O8/O17</f>
        <v>0.06641127773165884</v>
      </c>
      <c r="Q8" s="5">
        <v>8956</v>
      </c>
      <c r="R8" s="16">
        <f>Q8/Q17</f>
        <v>0.06531076577529188</v>
      </c>
      <c r="S8" s="5">
        <v>10570</v>
      </c>
      <c r="T8" s="16">
        <f>S8/S17</f>
        <v>0.0746600741656366</v>
      </c>
    </row>
    <row r="9" spans="2:20" ht="13.5">
      <c r="B9" s="24"/>
      <c r="C9" s="23" t="s">
        <v>11</v>
      </c>
      <c r="D9" s="23"/>
      <c r="E9" s="5">
        <v>4126</v>
      </c>
      <c r="F9" s="16">
        <f>E9/E17</f>
        <v>0.03633961599436322</v>
      </c>
      <c r="G9" s="5">
        <v>4285</v>
      </c>
      <c r="H9" s="16">
        <f>G9/G17</f>
        <v>0.035419663079237544</v>
      </c>
      <c r="I9" s="5">
        <v>4422</v>
      </c>
      <c r="J9" s="16">
        <f>I9/I17</f>
        <v>0.033712747871034635</v>
      </c>
      <c r="K9" s="5">
        <v>3994</v>
      </c>
      <c r="L9" s="16">
        <f>K9/K17</f>
        <v>0.031406284402226904</v>
      </c>
      <c r="M9" s="5">
        <v>4046</v>
      </c>
      <c r="N9" s="16">
        <f>M9/M17</f>
        <v>0.031349031093342014</v>
      </c>
      <c r="O9" s="5">
        <v>4332</v>
      </c>
      <c r="P9" s="16">
        <f>O9/O17</f>
        <v>0.03299239164375528</v>
      </c>
      <c r="Q9" s="5">
        <v>4282</v>
      </c>
      <c r="R9" s="16">
        <f>Q9/Q17</f>
        <v>0.031226071801004892</v>
      </c>
      <c r="S9" s="5">
        <v>4230</v>
      </c>
      <c r="T9" s="16">
        <f>S9/S17</f>
        <v>0.02987815645417623</v>
      </c>
    </row>
    <row r="10" spans="2:20" ht="13.5">
      <c r="B10" s="24"/>
      <c r="C10" s="23" t="s">
        <v>12</v>
      </c>
      <c r="D10" s="23"/>
      <c r="E10" s="5">
        <v>3858</v>
      </c>
      <c r="F10" s="16">
        <f>E10/E17</f>
        <v>0.03397921437378897</v>
      </c>
      <c r="G10" s="5">
        <v>3618</v>
      </c>
      <c r="H10" s="16">
        <f>G10/G17</f>
        <v>0.029906263948817142</v>
      </c>
      <c r="I10" s="5">
        <v>3804</v>
      </c>
      <c r="J10" s="16">
        <f>I10/I17</f>
        <v>0.02900119694740293</v>
      </c>
      <c r="K10" s="5">
        <v>3672</v>
      </c>
      <c r="L10" s="16">
        <f>K10/K17</f>
        <v>0.028874280501997297</v>
      </c>
      <c r="M10" s="5">
        <v>3601</v>
      </c>
      <c r="N10" s="16">
        <f>M10/M17</f>
        <v>0.02790110256231453</v>
      </c>
      <c r="O10" s="5">
        <v>3979</v>
      </c>
      <c r="P10" s="16">
        <f>O10/O17</f>
        <v>0.03030395345117781</v>
      </c>
      <c r="Q10" s="5">
        <v>3903</v>
      </c>
      <c r="R10" s="16">
        <f>Q10/Q17</f>
        <v>0.02846225087326532</v>
      </c>
      <c r="S10" s="5">
        <v>3882</v>
      </c>
      <c r="T10" s="16">
        <f>S10/S17</f>
        <v>0.02742009535581847</v>
      </c>
    </row>
    <row r="11" spans="2:20" ht="13.5">
      <c r="B11" s="24"/>
      <c r="C11" s="23" t="s">
        <v>13</v>
      </c>
      <c r="D11" s="23"/>
      <c r="E11" s="5">
        <v>2179</v>
      </c>
      <c r="F11" s="16">
        <f>E11/E17</f>
        <v>0.019191474370265985</v>
      </c>
      <c r="G11" s="5">
        <v>7221</v>
      </c>
      <c r="H11" s="16">
        <f>G11/G17</f>
        <v>0.05968853841194267</v>
      </c>
      <c r="I11" s="5">
        <v>12890</v>
      </c>
      <c r="J11" s="16">
        <f>I11/I17</f>
        <v>0.09827166894112085</v>
      </c>
      <c r="K11" s="5">
        <v>13858</v>
      </c>
      <c r="L11" s="16">
        <f>K11/K17</f>
        <v>0.10897052810367062</v>
      </c>
      <c r="M11" s="5">
        <v>14247</v>
      </c>
      <c r="N11" s="16">
        <f>M11/M17</f>
        <v>0.11038795007089561</v>
      </c>
      <c r="O11" s="5">
        <v>14384</v>
      </c>
      <c r="P11" s="16">
        <f>O11/O17</f>
        <v>0.10954814436836935</v>
      </c>
      <c r="Q11" s="5">
        <v>14767</v>
      </c>
      <c r="R11" s="16">
        <f>Q11/Q17</f>
        <v>0.10768692253279759</v>
      </c>
      <c r="S11" s="5">
        <v>15331</v>
      </c>
      <c r="T11" s="16">
        <f>S11/S17</f>
        <v>0.10828889281299664</v>
      </c>
    </row>
    <row r="12" spans="2:20" ht="13.5">
      <c r="B12" s="24"/>
      <c r="C12" s="23" t="s">
        <v>14</v>
      </c>
      <c r="D12" s="23"/>
      <c r="E12" s="6">
        <v>2</v>
      </c>
      <c r="F12" s="16">
        <f>E12/E17</f>
        <v>1.7614937466971992E-05</v>
      </c>
      <c r="G12" s="6">
        <v>2</v>
      </c>
      <c r="H12" s="16">
        <f>G12/G17</f>
        <v>1.6531931425548446E-05</v>
      </c>
      <c r="I12" s="6">
        <v>6</v>
      </c>
      <c r="J12" s="16">
        <f>I12/I17</f>
        <v>4.5743212850793264E-05</v>
      </c>
      <c r="K12" s="6">
        <v>2</v>
      </c>
      <c r="L12" s="16">
        <f>K12/K17</f>
        <v>1.5726732299562798E-05</v>
      </c>
      <c r="M12" s="6">
        <v>1</v>
      </c>
      <c r="N12" s="16">
        <f>M12/M17</f>
        <v>7.74815400230895E-06</v>
      </c>
      <c r="O12" s="6">
        <v>1</v>
      </c>
      <c r="P12" s="16">
        <f>O12/O17</f>
        <v>7.615972216933353E-06</v>
      </c>
      <c r="Q12" s="6">
        <v>2</v>
      </c>
      <c r="R12" s="16">
        <f>Q12/Q17</f>
        <v>1.4584807006541285E-05</v>
      </c>
      <c r="S12" s="6">
        <v>1</v>
      </c>
      <c r="T12" s="16">
        <f>S12/S17</f>
        <v>7.0633939607981635E-06</v>
      </c>
    </row>
    <row r="13" spans="2:20" ht="13.5">
      <c r="B13" s="24"/>
      <c r="C13" s="23" t="s">
        <v>15</v>
      </c>
      <c r="D13" s="23"/>
      <c r="E13" s="6">
        <v>510</v>
      </c>
      <c r="F13" s="16">
        <f>E13/E17</f>
        <v>0.004491809054077858</v>
      </c>
      <c r="G13" s="6">
        <v>453</v>
      </c>
      <c r="H13" s="16">
        <f>G13/G17</f>
        <v>0.0037444824678867232</v>
      </c>
      <c r="I13" s="6">
        <v>380</v>
      </c>
      <c r="J13" s="16">
        <f>I13/I17</f>
        <v>0.0028970701472169065</v>
      </c>
      <c r="K13" s="6">
        <v>339</v>
      </c>
      <c r="L13" s="16">
        <f>K13/K17</f>
        <v>0.002665681124775894</v>
      </c>
      <c r="M13" s="6">
        <v>507</v>
      </c>
      <c r="N13" s="16">
        <f>M13/M17</f>
        <v>0.0039283140791706375</v>
      </c>
      <c r="O13" s="6">
        <v>375</v>
      </c>
      <c r="P13" s="16">
        <f>O13/O17</f>
        <v>0.0028559895813500074</v>
      </c>
      <c r="Q13" s="6">
        <v>416</v>
      </c>
      <c r="R13" s="16">
        <f>Q13/Q17</f>
        <v>0.0030336398573605873</v>
      </c>
      <c r="S13" s="6">
        <v>414</v>
      </c>
      <c r="T13" s="16">
        <f>S13/S17</f>
        <v>0.0029242450997704395</v>
      </c>
    </row>
    <row r="14" spans="2:20" ht="13.5">
      <c r="B14" s="3" t="s">
        <v>16</v>
      </c>
      <c r="C14" s="25"/>
      <c r="D14" s="25"/>
      <c r="E14" s="6">
        <v>833</v>
      </c>
      <c r="F14" s="16">
        <f>E14/E17</f>
        <v>0.007336621454993835</v>
      </c>
      <c r="G14" s="6">
        <v>528</v>
      </c>
      <c r="H14" s="16">
        <f>G14/G17</f>
        <v>0.00436442989634479</v>
      </c>
      <c r="I14" s="6">
        <v>700</v>
      </c>
      <c r="J14" s="16">
        <f>I14/I17</f>
        <v>0.005336708165925881</v>
      </c>
      <c r="K14" s="6">
        <v>560</v>
      </c>
      <c r="L14" s="16">
        <f>K14/K17</f>
        <v>0.004403485043877583</v>
      </c>
      <c r="M14" s="6">
        <v>643</v>
      </c>
      <c r="N14" s="16">
        <f>M14/M17</f>
        <v>0.0049820630234846544</v>
      </c>
      <c r="O14" s="6">
        <v>717</v>
      </c>
      <c r="P14" s="16">
        <f>O14/O17</f>
        <v>0.005460652079541214</v>
      </c>
      <c r="Q14" s="6">
        <v>621</v>
      </c>
      <c r="R14" s="16">
        <f>Q14/Q17</f>
        <v>0.00452858257553107</v>
      </c>
      <c r="S14" s="6">
        <v>573</v>
      </c>
      <c r="T14" s="16">
        <f>S14/S17</f>
        <v>0.004047324739537348</v>
      </c>
    </row>
    <row r="15" spans="2:20" ht="13.5">
      <c r="B15" s="3" t="s">
        <v>17</v>
      </c>
      <c r="C15" s="25"/>
      <c r="D15" s="25"/>
      <c r="E15" s="5">
        <v>2586</v>
      </c>
      <c r="F15" s="16">
        <f>E15/E17</f>
        <v>0.022776114144794787</v>
      </c>
      <c r="G15" s="5">
        <v>2473</v>
      </c>
      <c r="H15" s="16">
        <f>G15/G17</f>
        <v>0.020441733207690653</v>
      </c>
      <c r="I15" s="5">
        <v>2633</v>
      </c>
      <c r="J15" s="16">
        <f>I15/I17</f>
        <v>0.020073646572689778</v>
      </c>
      <c r="K15" s="5">
        <v>2016</v>
      </c>
      <c r="L15" s="16">
        <f>K15/K17</f>
        <v>0.0158525461579593</v>
      </c>
      <c r="M15" s="5">
        <v>2418</v>
      </c>
      <c r="N15" s="16">
        <f>M15/M17</f>
        <v>0.01873503637758304</v>
      </c>
      <c r="O15" s="5">
        <v>2555</v>
      </c>
      <c r="P15" s="16">
        <f>O15/O17</f>
        <v>0.019458809014264715</v>
      </c>
      <c r="Q15" s="5">
        <v>2664</v>
      </c>
      <c r="R15" s="16">
        <f>Q15/Q17</f>
        <v>0.019426962932712993</v>
      </c>
      <c r="S15" s="5">
        <v>3240</v>
      </c>
      <c r="T15" s="16">
        <f>S15/S17</f>
        <v>0.02288539643298605</v>
      </c>
    </row>
    <row r="16" spans="2:20" ht="13.5">
      <c r="B16" s="3" t="s">
        <v>18</v>
      </c>
      <c r="C16" s="25"/>
      <c r="D16" s="25"/>
      <c r="E16" s="6">
        <v>0</v>
      </c>
      <c r="F16" s="16">
        <f>E16/E17</f>
        <v>0</v>
      </c>
      <c r="G16" s="6">
        <v>7</v>
      </c>
      <c r="H16" s="16">
        <f>G16/G17</f>
        <v>5.786175998941956E-05</v>
      </c>
      <c r="I16" s="6">
        <v>37</v>
      </c>
      <c r="J16" s="16">
        <f>I16/I17</f>
        <v>0.0002820831459132251</v>
      </c>
      <c r="K16" s="6">
        <v>7</v>
      </c>
      <c r="L16" s="16">
        <f>K16/K17</f>
        <v>5.504356304846979E-05</v>
      </c>
      <c r="M16" s="6">
        <v>7</v>
      </c>
      <c r="N16" s="16">
        <f>M16/M17</f>
        <v>5.423707801616265E-05</v>
      </c>
      <c r="O16" s="6">
        <v>13</v>
      </c>
      <c r="P16" s="16">
        <f>O16/O17</f>
        <v>9.900763882013359E-05</v>
      </c>
      <c r="Q16" s="6">
        <v>11</v>
      </c>
      <c r="R16" s="16">
        <f>Q16/Q17</f>
        <v>8.021643853597707E-05</v>
      </c>
      <c r="S16" s="6">
        <v>1</v>
      </c>
      <c r="T16" s="16">
        <f>S16/S17</f>
        <v>7.0633939607981635E-06</v>
      </c>
    </row>
    <row r="17" spans="2:20" ht="13.5">
      <c r="B17" s="29" t="s">
        <v>19</v>
      </c>
      <c r="C17" s="29"/>
      <c r="D17" s="29"/>
      <c r="E17" s="10">
        <f>SUM(E4:E16)</f>
        <v>113540</v>
      </c>
      <c r="F17" s="11"/>
      <c r="G17" s="10">
        <f>SUM(G4:G16)</f>
        <v>120978</v>
      </c>
      <c r="H17" s="18"/>
      <c r="I17" s="10">
        <f>SUM(I4:I16)</f>
        <v>131167</v>
      </c>
      <c r="J17" s="18"/>
      <c r="K17" s="10">
        <f>SUM(K4:K16)</f>
        <v>127172</v>
      </c>
      <c r="L17" s="11"/>
      <c r="M17" s="10">
        <f>SUM(M4:M16)</f>
        <v>129063</v>
      </c>
      <c r="N17" s="11"/>
      <c r="O17" s="10">
        <f>SUM(O4:O16)</f>
        <v>131303</v>
      </c>
      <c r="P17" s="18"/>
      <c r="Q17" s="10">
        <f>SUM(Q4:Q16)</f>
        <v>137129</v>
      </c>
      <c r="R17" s="18"/>
      <c r="S17" s="10">
        <f>SUM(S4:S16)</f>
        <v>141575</v>
      </c>
      <c r="T17" s="18"/>
    </row>
    <row r="18" spans="1:20" ht="13.5">
      <c r="A18" s="13"/>
      <c r="B18" s="26"/>
      <c r="C18" s="2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9"/>
      <c r="S18" s="12"/>
      <c r="T18" s="19"/>
    </row>
    <row r="19" spans="2:20" ht="13.5">
      <c r="B19" s="27" t="s">
        <v>20</v>
      </c>
      <c r="C19" s="28" t="s">
        <v>1</v>
      </c>
      <c r="D19" s="28"/>
      <c r="E19" s="21" t="s">
        <v>44</v>
      </c>
      <c r="F19" s="21"/>
      <c r="G19" s="21" t="s">
        <v>42</v>
      </c>
      <c r="H19" s="21"/>
      <c r="I19" s="21" t="s">
        <v>41</v>
      </c>
      <c r="J19" s="21"/>
      <c r="K19" s="21" t="s">
        <v>35</v>
      </c>
      <c r="L19" s="21"/>
      <c r="M19" s="28" t="s">
        <v>2</v>
      </c>
      <c r="N19" s="28"/>
      <c r="O19" s="21" t="s">
        <v>36</v>
      </c>
      <c r="P19" s="21"/>
      <c r="Q19" s="21" t="s">
        <v>38</v>
      </c>
      <c r="R19" s="21"/>
      <c r="S19" s="21" t="s">
        <v>39</v>
      </c>
      <c r="T19" s="21"/>
    </row>
    <row r="20" spans="2:20" ht="13.5">
      <c r="B20" s="23"/>
      <c r="C20" s="21"/>
      <c r="D20" s="21"/>
      <c r="E20" s="4" t="s">
        <v>3</v>
      </c>
      <c r="F20" s="4" t="s">
        <v>4</v>
      </c>
      <c r="G20" s="4" t="s">
        <v>3</v>
      </c>
      <c r="H20" s="4" t="s">
        <v>4</v>
      </c>
      <c r="I20" s="4" t="s">
        <v>3</v>
      </c>
      <c r="J20" s="4" t="s">
        <v>4</v>
      </c>
      <c r="K20" s="4" t="s">
        <v>3</v>
      </c>
      <c r="L20" s="4" t="s">
        <v>4</v>
      </c>
      <c r="M20" s="4" t="s">
        <v>3</v>
      </c>
      <c r="N20" s="4" t="s">
        <v>4</v>
      </c>
      <c r="O20" s="4" t="s">
        <v>3</v>
      </c>
      <c r="P20" s="4" t="s">
        <v>4</v>
      </c>
      <c r="Q20" s="4" t="s">
        <v>3</v>
      </c>
      <c r="R20" s="4" t="s">
        <v>4</v>
      </c>
      <c r="S20" s="4" t="s">
        <v>40</v>
      </c>
      <c r="T20" s="4" t="s">
        <v>4</v>
      </c>
    </row>
    <row r="21" spans="2:20" ht="13.5">
      <c r="B21" s="24" t="s">
        <v>21</v>
      </c>
      <c r="C21" s="23" t="s">
        <v>22</v>
      </c>
      <c r="D21" s="23"/>
      <c r="E21" s="5">
        <v>1940</v>
      </c>
      <c r="F21" s="16">
        <f>E21/E34</f>
        <v>0.0172870089019185</v>
      </c>
      <c r="G21" s="5">
        <v>1935</v>
      </c>
      <c r="H21" s="16">
        <f>G21/G34</f>
        <v>0.016178929765886287</v>
      </c>
      <c r="I21" s="5">
        <v>2269</v>
      </c>
      <c r="J21" s="16">
        <f>I21/I34</f>
        <v>0.01735425940372937</v>
      </c>
      <c r="K21" s="5">
        <v>2002</v>
      </c>
      <c r="L21" s="16">
        <f>K21/K34</f>
        <v>0.015820459125212374</v>
      </c>
      <c r="M21" s="5">
        <v>1939</v>
      </c>
      <c r="N21" s="16">
        <f>M21/M34</f>
        <v>0.015131768910809187</v>
      </c>
      <c r="O21" s="5">
        <v>2047</v>
      </c>
      <c r="P21" s="16">
        <f>O21/O34</f>
        <v>0.01575221238938053</v>
      </c>
      <c r="Q21" s="5">
        <v>1981</v>
      </c>
      <c r="R21" s="16">
        <f>Q21/Q34</f>
        <v>0.014684298696870414</v>
      </c>
      <c r="S21" s="5">
        <v>1835</v>
      </c>
      <c r="T21" s="16">
        <f>S21/S34</f>
        <v>0.013205238917674151</v>
      </c>
    </row>
    <row r="22" spans="2:20" ht="13.5">
      <c r="B22" s="24"/>
      <c r="C22" s="23" t="s">
        <v>23</v>
      </c>
      <c r="D22" s="23"/>
      <c r="E22" s="5">
        <v>74427</v>
      </c>
      <c r="F22" s="16">
        <f>E22/E34</f>
        <v>0.6632062946098394</v>
      </c>
      <c r="G22" s="5">
        <v>77766</v>
      </c>
      <c r="H22" s="16">
        <f>G22/G34</f>
        <v>0.6502173913043479</v>
      </c>
      <c r="I22" s="5">
        <v>83253</v>
      </c>
      <c r="J22" s="16">
        <f>I22/I34</f>
        <v>0.6367537056582993</v>
      </c>
      <c r="K22" s="5">
        <v>83382</v>
      </c>
      <c r="L22" s="16">
        <f>K22/K34</f>
        <v>0.6589118495396894</v>
      </c>
      <c r="M22" s="5">
        <v>85550</v>
      </c>
      <c r="N22" s="16">
        <f>M22/M34</f>
        <v>0.6676239454975379</v>
      </c>
      <c r="O22" s="5">
        <v>88291</v>
      </c>
      <c r="P22" s="16">
        <f>O22/O34</f>
        <v>0.6794228549442093</v>
      </c>
      <c r="Q22" s="5">
        <v>90820</v>
      </c>
      <c r="R22" s="16">
        <f>Q22/Q34</f>
        <v>0.673209494018057</v>
      </c>
      <c r="S22" s="5">
        <v>92149</v>
      </c>
      <c r="T22" s="16">
        <f>S22/S34</f>
        <v>0.6631332757628094</v>
      </c>
    </row>
    <row r="23" spans="2:20" ht="13.5">
      <c r="B23" s="24"/>
      <c r="C23" s="23" t="s">
        <v>24</v>
      </c>
      <c r="D23" s="23"/>
      <c r="E23" s="5">
        <v>0</v>
      </c>
      <c r="F23" s="16">
        <f>E23/E34</f>
        <v>0</v>
      </c>
      <c r="G23" s="5">
        <v>0</v>
      </c>
      <c r="H23" s="16">
        <f>G23/G34</f>
        <v>0</v>
      </c>
      <c r="I23" s="5">
        <v>0</v>
      </c>
      <c r="J23" s="16">
        <f>I23/I34</f>
        <v>0</v>
      </c>
      <c r="K23" s="5">
        <v>14256</v>
      </c>
      <c r="L23" s="16">
        <f>K23/K34</f>
        <v>0.11265557706744636</v>
      </c>
      <c r="M23" s="5">
        <v>15776</v>
      </c>
      <c r="N23" s="16">
        <f>M23/M34</f>
        <v>0.12311438181378326</v>
      </c>
      <c r="O23" s="5">
        <v>14518</v>
      </c>
      <c r="P23" s="16">
        <f>O23/O34</f>
        <v>0.11171989226625625</v>
      </c>
      <c r="Q23" s="5">
        <v>15915</v>
      </c>
      <c r="R23" s="16">
        <f>Q23/Q34</f>
        <v>0.11797103168131884</v>
      </c>
      <c r="S23" s="5">
        <v>17442</v>
      </c>
      <c r="T23" s="16">
        <f>S23/S34</f>
        <v>0.1255181347150259</v>
      </c>
    </row>
    <row r="24" spans="2:20" ht="13.5">
      <c r="B24" s="24"/>
      <c r="C24" s="23" t="s">
        <v>25</v>
      </c>
      <c r="D24" s="23"/>
      <c r="E24" s="6">
        <v>0</v>
      </c>
      <c r="F24" s="16">
        <f>E24/E34</f>
        <v>0</v>
      </c>
      <c r="G24" s="6">
        <v>0</v>
      </c>
      <c r="H24" s="16">
        <f>G24/G34</f>
        <v>0</v>
      </c>
      <c r="I24" s="6">
        <v>0</v>
      </c>
      <c r="J24" s="16">
        <f>I24/I34</f>
        <v>0</v>
      </c>
      <c r="K24" s="6">
        <v>19</v>
      </c>
      <c r="L24" s="16">
        <f>K24/K34</f>
        <v>0.00015014421747204553</v>
      </c>
      <c r="M24" s="6">
        <v>45</v>
      </c>
      <c r="N24" s="16">
        <f>M24/M34</f>
        <v>0.0003511756580641637</v>
      </c>
      <c r="O24" s="6">
        <v>25</v>
      </c>
      <c r="P24" s="16">
        <f>O24/O34</f>
        <v>0.00019238168526356292</v>
      </c>
      <c r="Q24" s="6">
        <v>47</v>
      </c>
      <c r="R24" s="16">
        <f>Q24/Q34</f>
        <v>0.00034839073132403303</v>
      </c>
      <c r="S24" s="6">
        <v>19</v>
      </c>
      <c r="T24" s="16">
        <f>S24/S34</f>
        <v>0.0001367299942429476</v>
      </c>
    </row>
    <row r="25" spans="2:20" ht="13.5">
      <c r="B25" s="24"/>
      <c r="C25" s="23" t="s">
        <v>26</v>
      </c>
      <c r="D25" s="23"/>
      <c r="E25" s="9">
        <v>24077</v>
      </c>
      <c r="F25" s="16">
        <f>E25/E34</f>
        <v>0.21454603779973802</v>
      </c>
      <c r="G25" s="9">
        <v>22571</v>
      </c>
      <c r="H25" s="16">
        <f>G25/G34</f>
        <v>0.18872073578595316</v>
      </c>
      <c r="I25" s="9">
        <v>22404</v>
      </c>
      <c r="J25" s="16">
        <f>I25/I34</f>
        <v>0.1713551466201643</v>
      </c>
      <c r="K25" s="9">
        <v>3331</v>
      </c>
      <c r="L25" s="16">
        <f>K25/K34</f>
        <v>0.02632265202102019</v>
      </c>
      <c r="M25" s="6">
        <v>778</v>
      </c>
      <c r="N25" s="16">
        <f>M25/M34</f>
        <v>0.0060714369327537635</v>
      </c>
      <c r="O25" s="6">
        <v>199</v>
      </c>
      <c r="P25" s="16">
        <f>O25/O34</f>
        <v>0.0015313582146979608</v>
      </c>
      <c r="Q25" s="6">
        <v>7</v>
      </c>
      <c r="R25" s="16">
        <f>Q25/Q34</f>
        <v>5.1887981261026196E-05</v>
      </c>
      <c r="S25" s="6">
        <v>3</v>
      </c>
      <c r="T25" s="16">
        <f>S25/S34</f>
        <v>2.158894645941278E-05</v>
      </c>
    </row>
    <row r="26" spans="2:20" ht="13.5">
      <c r="B26" s="24"/>
      <c r="C26" s="23" t="s">
        <v>27</v>
      </c>
      <c r="D26" s="23"/>
      <c r="E26" s="5">
        <v>7056</v>
      </c>
      <c r="F26" s="16">
        <f>E26/E34</f>
        <v>0.06287481175873039</v>
      </c>
      <c r="G26" s="5">
        <v>7121</v>
      </c>
      <c r="H26" s="16">
        <f>G26/G34</f>
        <v>0.05954013377926421</v>
      </c>
      <c r="I26" s="5">
        <v>6795</v>
      </c>
      <c r="J26" s="16">
        <f>I26/I34</f>
        <v>0.05197099720067918</v>
      </c>
      <c r="K26" s="5">
        <v>6114</v>
      </c>
      <c r="L26" s="16">
        <f>K26/K34</f>
        <v>0.048314828717057175</v>
      </c>
      <c r="M26" s="5">
        <v>5900</v>
      </c>
      <c r="N26" s="16">
        <v>0.046</v>
      </c>
      <c r="O26" s="5">
        <v>6271</v>
      </c>
      <c r="P26" s="16">
        <v>0.046</v>
      </c>
      <c r="Q26" s="5">
        <v>6887</v>
      </c>
      <c r="R26" s="16">
        <v>0.046</v>
      </c>
      <c r="S26" s="5">
        <v>7407</v>
      </c>
      <c r="T26" s="16">
        <v>0.046</v>
      </c>
    </row>
    <row r="27" spans="2:20" ht="13.5">
      <c r="B27" s="24"/>
      <c r="C27" s="23" t="s">
        <v>28</v>
      </c>
      <c r="D27" s="23"/>
      <c r="E27" s="6">
        <v>393</v>
      </c>
      <c r="F27" s="16">
        <v>0.007</v>
      </c>
      <c r="G27" s="6">
        <v>389</v>
      </c>
      <c r="H27" s="16">
        <v>0.007</v>
      </c>
      <c r="I27" s="6">
        <v>406</v>
      </c>
      <c r="J27" s="16">
        <v>0.007</v>
      </c>
      <c r="K27" s="6">
        <v>840</v>
      </c>
      <c r="L27" s="16">
        <v>0.007</v>
      </c>
      <c r="M27" s="6">
        <v>897</v>
      </c>
      <c r="N27" s="16">
        <f>M27/M34</f>
        <v>0.007000101450745663</v>
      </c>
      <c r="O27" s="6">
        <v>924</v>
      </c>
      <c r="P27" s="16">
        <f>O27/O34</f>
        <v>0.007110427087341285</v>
      </c>
      <c r="Q27" s="6">
        <v>968</v>
      </c>
      <c r="R27" s="16">
        <f>Q27/Q34</f>
        <v>0.007175366551524766</v>
      </c>
      <c r="S27" s="6">
        <v>1018</v>
      </c>
      <c r="T27" s="16">
        <f>S27/S34</f>
        <v>0.0073258491652274035</v>
      </c>
    </row>
    <row r="28" spans="2:20" ht="13.5">
      <c r="B28" s="24"/>
      <c r="C28" s="23" t="s">
        <v>29</v>
      </c>
      <c r="D28" s="23"/>
      <c r="E28" s="5">
        <v>2151</v>
      </c>
      <c r="F28" s="16">
        <f>E28/E34</f>
        <v>0.01916719389073541</v>
      </c>
      <c r="G28" s="5">
        <v>7203</v>
      </c>
      <c r="H28" s="16">
        <f>G28/G34</f>
        <v>0.0602257525083612</v>
      </c>
      <c r="I28" s="5">
        <v>12874</v>
      </c>
      <c r="J28" s="16">
        <f>I28/I34</f>
        <v>0.09846572744099245</v>
      </c>
      <c r="K28" s="5">
        <v>13843</v>
      </c>
      <c r="L28" s="16">
        <f>K28/K34</f>
        <v>0.10939191591923822</v>
      </c>
      <c r="M28" s="5">
        <v>14231</v>
      </c>
      <c r="N28" s="16">
        <f>M28/M34</f>
        <v>0.11105735088691364</v>
      </c>
      <c r="O28" s="5">
        <v>14355</v>
      </c>
      <c r="P28" s="16">
        <f>O28/O34</f>
        <v>0.11046556367833782</v>
      </c>
      <c r="Q28" s="5">
        <v>14752</v>
      </c>
      <c r="R28" s="16">
        <f>Q28/Q34</f>
        <v>0.10935021422323692</v>
      </c>
      <c r="S28" s="5">
        <v>15317</v>
      </c>
      <c r="T28" s="16">
        <f>S28/S34</f>
        <v>0.11022596430627518</v>
      </c>
    </row>
    <row r="29" spans="2:20" ht="13.5">
      <c r="B29" s="24"/>
      <c r="C29" s="23" t="s">
        <v>30</v>
      </c>
      <c r="D29" s="23"/>
      <c r="E29" s="6">
        <v>52</v>
      </c>
      <c r="F29" s="16">
        <f>E29/E34</f>
        <v>0.0004633631252060629</v>
      </c>
      <c r="G29" s="6">
        <v>40</v>
      </c>
      <c r="H29" s="16">
        <f>G29/G34</f>
        <v>0.00033444816053511704</v>
      </c>
      <c r="I29" s="6">
        <v>35</v>
      </c>
      <c r="J29" s="16">
        <f>I29/I34</f>
        <v>0.0002676946139843666</v>
      </c>
      <c r="K29" s="6">
        <v>42</v>
      </c>
      <c r="L29" s="16">
        <f>K29/K34</f>
        <v>0.0003318977438855743</v>
      </c>
      <c r="M29" s="6">
        <v>50</v>
      </c>
      <c r="N29" s="16">
        <f>M29/M34</f>
        <v>0.00039019517562684854</v>
      </c>
      <c r="O29" s="6">
        <v>49</v>
      </c>
      <c r="P29" s="16">
        <f>O29/O34</f>
        <v>0.0003770681031165833</v>
      </c>
      <c r="Q29" s="6">
        <v>47</v>
      </c>
      <c r="R29" s="16">
        <f>Q29/Q34</f>
        <v>0.00034839073132403303</v>
      </c>
      <c r="S29" s="6">
        <v>46</v>
      </c>
      <c r="T29" s="16">
        <f>S29/S34</f>
        <v>0.00033103051237766266</v>
      </c>
    </row>
    <row r="30" spans="2:20" ht="13.5">
      <c r="B30" s="24"/>
      <c r="C30" s="23" t="s">
        <v>15</v>
      </c>
      <c r="D30" s="23"/>
      <c r="E30" s="6">
        <v>702</v>
      </c>
      <c r="F30" s="16">
        <f>E30/E34</f>
        <v>0.0062554021902818495</v>
      </c>
      <c r="G30" s="9">
        <v>1012</v>
      </c>
      <c r="H30" s="16">
        <f>G30/G34</f>
        <v>0.008461538461538461</v>
      </c>
      <c r="I30" s="6">
        <v>1050</v>
      </c>
      <c r="J30" s="16">
        <f>I30/I34</f>
        <v>0.008030838419530999</v>
      </c>
      <c r="K30" s="6">
        <v>760</v>
      </c>
      <c r="L30" s="16">
        <f>K30/K34</f>
        <v>0.00600576869888182</v>
      </c>
      <c r="M30" s="6">
        <v>760</v>
      </c>
      <c r="N30" s="16">
        <f>M30/M34</f>
        <v>0.005930966669528098</v>
      </c>
      <c r="O30" s="6">
        <v>1046</v>
      </c>
      <c r="P30" s="16">
        <f>O30/O34</f>
        <v>0.008049249711427472</v>
      </c>
      <c r="Q30" s="6">
        <v>1477</v>
      </c>
      <c r="R30" s="16">
        <f>Q30/Q34</f>
        <v>0.010948364046076527</v>
      </c>
      <c r="S30" s="6">
        <v>1954</v>
      </c>
      <c r="T30" s="16">
        <f>S30/S34</f>
        <v>0.014061600460564191</v>
      </c>
    </row>
    <row r="31" spans="2:20" ht="13.5">
      <c r="B31" s="3" t="s">
        <v>31</v>
      </c>
      <c r="C31" s="25"/>
      <c r="D31" s="25"/>
      <c r="E31" s="6">
        <v>265</v>
      </c>
      <c r="F31" s="16">
        <f>E31/E34</f>
        <v>0.0023613697726847438</v>
      </c>
      <c r="G31" s="6">
        <v>283</v>
      </c>
      <c r="H31" s="16">
        <f>G31/G34</f>
        <v>0.002366220735785953</v>
      </c>
      <c r="I31" s="6">
        <v>230</v>
      </c>
      <c r="J31" s="16">
        <f>I31/I34</f>
        <v>0.0017591360347544093</v>
      </c>
      <c r="K31" s="6">
        <v>229</v>
      </c>
      <c r="L31" s="16">
        <f>K31/K34</f>
        <v>0.001809632936899917</v>
      </c>
      <c r="M31" s="6">
        <v>366</v>
      </c>
      <c r="N31" s="16">
        <f>M31/M34</f>
        <v>0.0028562286855885314</v>
      </c>
      <c r="O31" s="6">
        <v>398</v>
      </c>
      <c r="P31" s="16">
        <f>O31/O34</f>
        <v>0.0030627164293959216</v>
      </c>
      <c r="Q31" s="6">
        <v>462</v>
      </c>
      <c r="R31" s="16">
        <f>Q31/Q34</f>
        <v>0.003424606763227729</v>
      </c>
      <c r="S31" s="6">
        <v>562</v>
      </c>
      <c r="T31" s="16">
        <f>S31/S34</f>
        <v>0.004044329303396661</v>
      </c>
    </row>
    <row r="32" spans="2:20" ht="13.5">
      <c r="B32" s="3" t="s">
        <v>32</v>
      </c>
      <c r="C32" s="25"/>
      <c r="D32" s="25"/>
      <c r="E32" s="5">
        <v>1160</v>
      </c>
      <c r="F32" s="16">
        <f>E32/E34</f>
        <v>0.010336562023827557</v>
      </c>
      <c r="G32" s="5">
        <v>1280</v>
      </c>
      <c r="H32" s="16">
        <f>G32/G34</f>
        <v>0.010702341137123745</v>
      </c>
      <c r="I32" s="5">
        <v>1412</v>
      </c>
      <c r="J32" s="16">
        <f>I32/I34</f>
        <v>0.01079956556988359</v>
      </c>
      <c r="K32" s="5">
        <v>1714</v>
      </c>
      <c r="L32" s="16">
        <f>K32/K34</f>
        <v>0.01354458888142558</v>
      </c>
      <c r="M32" s="5">
        <v>1833</v>
      </c>
      <c r="N32" s="16">
        <f>M32/M34</f>
        <v>0.014304555138480267</v>
      </c>
      <c r="O32" s="5">
        <v>1811</v>
      </c>
      <c r="P32" s="16">
        <f>O32/O34</f>
        <v>0.013936129280492498</v>
      </c>
      <c r="Q32" s="5">
        <v>1527</v>
      </c>
      <c r="R32" s="16">
        <f>Q32/Q34</f>
        <v>0.011318992483655286</v>
      </c>
      <c r="S32" s="5">
        <v>1190</v>
      </c>
      <c r="T32" s="16">
        <f>S32/S34</f>
        <v>0.008563615428900403</v>
      </c>
    </row>
    <row r="33" spans="2:20" ht="13.5">
      <c r="B33" s="3" t="s">
        <v>33</v>
      </c>
      <c r="C33" s="25"/>
      <c r="D33" s="25"/>
      <c r="E33" s="6">
        <v>0</v>
      </c>
      <c r="F33" s="16">
        <f>E33/E34</f>
        <v>0</v>
      </c>
      <c r="G33" s="6">
        <v>0</v>
      </c>
      <c r="H33" s="16">
        <f>G33/G34</f>
        <v>0</v>
      </c>
      <c r="I33" s="6">
        <v>18</v>
      </c>
      <c r="J33" s="16">
        <f>I33/I34</f>
        <v>0.00013767151576338856</v>
      </c>
      <c r="K33" s="6">
        <v>13</v>
      </c>
      <c r="L33" s="16">
        <f>K33/K34</f>
        <v>0.00010273025405982061</v>
      </c>
      <c r="M33" s="6">
        <v>16</v>
      </c>
      <c r="N33" s="16">
        <f>M33/M34</f>
        <v>0.00012486245620059154</v>
      </c>
      <c r="O33" s="6">
        <v>16</v>
      </c>
      <c r="P33" s="16">
        <f>O33/O34</f>
        <v>0.00012312427856868026</v>
      </c>
      <c r="Q33" s="6">
        <v>16</v>
      </c>
      <c r="R33" s="16">
        <f>Q33/Q34</f>
        <v>0.00011860110002520273</v>
      </c>
      <c r="S33" s="6">
        <v>18</v>
      </c>
      <c r="T33" s="16">
        <f>S33/S34</f>
        <v>0.00012953367875647668</v>
      </c>
    </row>
    <row r="34" spans="2:20" ht="13.5">
      <c r="B34" s="21" t="s">
        <v>19</v>
      </c>
      <c r="C34" s="21"/>
      <c r="D34" s="21"/>
      <c r="E34" s="8">
        <f>SUM(E21:E33)</f>
        <v>112223</v>
      </c>
      <c r="F34" s="17"/>
      <c r="G34" s="8">
        <f>SUM(G21:G33)</f>
        <v>119600</v>
      </c>
      <c r="H34" s="17"/>
      <c r="I34" s="8">
        <f>SUM(I21:I33)</f>
        <v>130746</v>
      </c>
      <c r="J34" s="7"/>
      <c r="K34" s="8">
        <f>SUM(K21:K33)</f>
        <v>126545</v>
      </c>
      <c r="L34" s="17"/>
      <c r="M34" s="8">
        <f>SUM(M21:M33)</f>
        <v>128141</v>
      </c>
      <c r="N34" s="17"/>
      <c r="O34" s="8">
        <f>SUM(O21:O33)</f>
        <v>129950</v>
      </c>
      <c r="P34" s="17"/>
      <c r="Q34" s="8">
        <f>SUM(Q21:Q33)</f>
        <v>134906</v>
      </c>
      <c r="R34" s="17"/>
      <c r="S34" s="8">
        <f>SUM(S21:S33)</f>
        <v>138960</v>
      </c>
      <c r="T34" s="17"/>
    </row>
    <row r="35" spans="2:20" ht="17.25">
      <c r="B35" s="30" t="s">
        <v>34</v>
      </c>
      <c r="C35" s="30"/>
      <c r="D35" s="30"/>
      <c r="E35" s="2">
        <f>E17-E34</f>
        <v>1317</v>
      </c>
      <c r="F35" s="1"/>
      <c r="G35" s="2">
        <f>G17-G34</f>
        <v>1378</v>
      </c>
      <c r="H35" s="1"/>
      <c r="I35" s="2">
        <f>I17-I34</f>
        <v>421</v>
      </c>
      <c r="J35" s="1"/>
      <c r="K35" s="2">
        <f>K17-K34</f>
        <v>627</v>
      </c>
      <c r="L35" s="1"/>
      <c r="M35" s="2">
        <f>M17-M34</f>
        <v>922</v>
      </c>
      <c r="N35" s="1"/>
      <c r="O35" s="2">
        <f>O17-O34</f>
        <v>1353</v>
      </c>
      <c r="P35" s="1"/>
      <c r="Q35" s="2">
        <f>Q17-Q34</f>
        <v>2223</v>
      </c>
      <c r="R35" s="1"/>
      <c r="S35" s="2">
        <f>S17-S34</f>
        <v>2615</v>
      </c>
      <c r="T35" s="1"/>
    </row>
    <row r="36" spans="3:19" ht="14.25">
      <c r="C36" s="22"/>
      <c r="D36" s="22"/>
      <c r="E36" s="14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5"/>
      <c r="Q36" s="14"/>
      <c r="R36" s="15"/>
      <c r="S36" s="14"/>
    </row>
  </sheetData>
  <sheetProtection/>
  <mergeCells count="53">
    <mergeCell ref="B35:D35"/>
    <mergeCell ref="C32:D32"/>
    <mergeCell ref="C33:D33"/>
    <mergeCell ref="C31:D31"/>
    <mergeCell ref="C29:D29"/>
    <mergeCell ref="C30:D30"/>
    <mergeCell ref="C27:D27"/>
    <mergeCell ref="C28:D28"/>
    <mergeCell ref="B34:D34"/>
    <mergeCell ref="C25:D25"/>
    <mergeCell ref="C26:D26"/>
    <mergeCell ref="M19:N19"/>
    <mergeCell ref="B21:B30"/>
    <mergeCell ref="C21:D21"/>
    <mergeCell ref="C22:D22"/>
    <mergeCell ref="C23:D23"/>
    <mergeCell ref="C24:D24"/>
    <mergeCell ref="K19:L19"/>
    <mergeCell ref="C15:D15"/>
    <mergeCell ref="C13:D13"/>
    <mergeCell ref="C11:D11"/>
    <mergeCell ref="C12:D12"/>
    <mergeCell ref="B18:C18"/>
    <mergeCell ref="B19:B20"/>
    <mergeCell ref="C19:D20"/>
    <mergeCell ref="C16:D16"/>
    <mergeCell ref="B17:D17"/>
    <mergeCell ref="C4:D4"/>
    <mergeCell ref="C5:D5"/>
    <mergeCell ref="C6:D6"/>
    <mergeCell ref="C7:D7"/>
    <mergeCell ref="C8:D8"/>
    <mergeCell ref="C14:D14"/>
    <mergeCell ref="O19:P19"/>
    <mergeCell ref="Q2:R2"/>
    <mergeCell ref="Q19:R19"/>
    <mergeCell ref="B2:B3"/>
    <mergeCell ref="C2:D3"/>
    <mergeCell ref="M2:N2"/>
    <mergeCell ref="K2:L2"/>
    <mergeCell ref="C9:D9"/>
    <mergeCell ref="C10:D10"/>
    <mergeCell ref="B4:B13"/>
    <mergeCell ref="S2:T2"/>
    <mergeCell ref="S19:T19"/>
    <mergeCell ref="C36:D36"/>
    <mergeCell ref="I2:J2"/>
    <mergeCell ref="I19:J19"/>
    <mergeCell ref="G2:H2"/>
    <mergeCell ref="G19:H19"/>
    <mergeCell ref="E2:F2"/>
    <mergeCell ref="E19:F19"/>
    <mergeCell ref="O2:P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2014-03-08T10:53:48Z</cp:lastPrinted>
  <dcterms:created xsi:type="dcterms:W3CDTF">2012-05-08T05:34:42Z</dcterms:created>
  <dcterms:modified xsi:type="dcterms:W3CDTF">2014-03-08T10:54:06Z</dcterms:modified>
  <cp:category/>
  <cp:version/>
  <cp:contentType/>
  <cp:contentStatus/>
</cp:coreProperties>
</file>